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30" windowHeight="55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0" i="1" l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Q11" i="1"/>
  <c r="Q21" i="1" s="1"/>
  <c r="P11" i="1"/>
  <c r="O11" i="1"/>
  <c r="O21" i="1" s="1"/>
  <c r="N11" i="1"/>
  <c r="M11" i="1"/>
  <c r="L11" i="1"/>
  <c r="L21" i="1" s="1"/>
  <c r="K11" i="1"/>
  <c r="K21" i="1" s="1"/>
  <c r="J11" i="1"/>
  <c r="I11" i="1"/>
  <c r="H11" i="1"/>
  <c r="H21" i="1" s="1"/>
  <c r="G11" i="1"/>
  <c r="F11" i="1"/>
  <c r="E11" i="1"/>
  <c r="D11" i="1"/>
  <c r="D21" i="1" s="1"/>
  <c r="F21" i="1" l="1"/>
  <c r="N21" i="1"/>
  <c r="J21" i="1"/>
  <c r="E21" i="1"/>
  <c r="M21" i="1"/>
  <c r="P21" i="1"/>
  <c r="I21" i="1"/>
  <c r="G21" i="1"/>
</calcChain>
</file>

<file path=xl/sharedStrings.xml><?xml version="1.0" encoding="utf-8"?>
<sst xmlns="http://schemas.openxmlformats.org/spreadsheetml/2006/main" count="43" uniqueCount="40">
  <si>
    <t>День: четверг (летний лагерь)</t>
  </si>
  <si>
    <t>Неделя: вторая</t>
  </si>
  <si>
    <t>Прием пищи, наименование блюда</t>
  </si>
  <si>
    <t>Выход, г</t>
  </si>
  <si>
    <t>Белки, г</t>
  </si>
  <si>
    <t>Жиры, г</t>
  </si>
  <si>
    <t>Углево-ды, г</t>
  </si>
  <si>
    <t>ЭЦ, ккал</t>
  </si>
  <si>
    <t>Минеральные элементы (мг)</t>
  </si>
  <si>
    <t>Витамины</t>
  </si>
  <si>
    <t>Ca</t>
  </si>
  <si>
    <t>Mg</t>
  </si>
  <si>
    <t>P</t>
  </si>
  <si>
    <t>Fe</t>
  </si>
  <si>
    <t>В1,мг</t>
  </si>
  <si>
    <t>В2,мг</t>
  </si>
  <si>
    <t>С, мг</t>
  </si>
  <si>
    <t>К, мг</t>
  </si>
  <si>
    <t>№ рец.</t>
  </si>
  <si>
    <t>Завтрак</t>
  </si>
  <si>
    <t>Яйцо отварное</t>
  </si>
  <si>
    <t>Каша молочная овсяная</t>
  </si>
  <si>
    <t>150/10</t>
  </si>
  <si>
    <t>Чай с лимоном</t>
  </si>
  <si>
    <t xml:space="preserve">Фрукт </t>
  </si>
  <si>
    <t>ТК № 1</t>
  </si>
  <si>
    <t>Хлеб пшеничный витаминизированный</t>
  </si>
  <si>
    <t>Итого за прием</t>
  </si>
  <si>
    <t xml:space="preserve">Обед </t>
  </si>
  <si>
    <t>Суп картофельный с клецками</t>
  </si>
  <si>
    <t>таб.32</t>
  </si>
  <si>
    <t>Помидоры порционно</t>
  </si>
  <si>
    <t>Каша пшеничная рассыпчатая</t>
  </si>
  <si>
    <t>Голубцы ленивые с соусом</t>
  </si>
  <si>
    <t>100</t>
  </si>
  <si>
    <t>Напиток апельсиновый</t>
  </si>
  <si>
    <t>ТК № 2</t>
  </si>
  <si>
    <t>Хлеб ржаной витаминизированный</t>
  </si>
  <si>
    <t>Итого за день</t>
  </si>
  <si>
    <t>Дата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</si>
</sst>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14" fontId="1" fillId="0" borderId="0" xfId="0" applyNumberFormat="1" applyFont="1" applyAlignme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vertical="center" wrapText="1"/>
    </xf>
    <xf numFmtId="0" fontId="1" fillId="0" borderId="5" xfId="0" applyFont="1" applyBorder="1" applyAlignment="1"/>
    <xf numFmtId="0" fontId="1" fillId="0" borderId="6" xfId="0" applyFont="1" applyBorder="1" applyAlignment="1"/>
    <xf numFmtId="0" fontId="1" fillId="0" borderId="10" xfId="0" applyFont="1" applyBorder="1" applyAlignment="1">
      <alignment vertical="center" wrapText="1"/>
    </xf>
    <xf numFmtId="0" fontId="1" fillId="0" borderId="4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1" xfId="0" applyFont="1" applyBorder="1"/>
    <xf numFmtId="0" fontId="1" fillId="0" borderId="3" xfId="0" applyFont="1" applyBorder="1"/>
    <xf numFmtId="0" fontId="2" fillId="0" borderId="3" xfId="0" applyFont="1" applyBorder="1"/>
    <xf numFmtId="0" fontId="2" fillId="2" borderId="3" xfId="0" quotePrefix="1" applyFont="1" applyFill="1" applyBorder="1"/>
    <xf numFmtId="1" fontId="1" fillId="0" borderId="3" xfId="0" applyNumberFormat="1" applyFont="1" applyBorder="1" applyAlignment="1">
      <alignment horizontal="center"/>
    </xf>
    <xf numFmtId="2" fontId="1" fillId="0" borderId="3" xfId="0" applyNumberFormat="1" applyFont="1" applyBorder="1"/>
    <xf numFmtId="0" fontId="3" fillId="0" borderId="3" xfId="0" applyFont="1" applyFill="1" applyBorder="1" applyAlignment="1">
      <alignment horizontal="center"/>
    </xf>
    <xf numFmtId="0" fontId="4" fillId="0" borderId="3" xfId="0" applyFont="1" applyBorder="1"/>
    <xf numFmtId="1" fontId="4" fillId="0" borderId="3" xfId="0" applyNumberFormat="1" applyFont="1" applyBorder="1" applyAlignment="1">
      <alignment horizontal="center"/>
    </xf>
    <xf numFmtId="2" fontId="4" fillId="0" borderId="3" xfId="0" applyNumberFormat="1" applyFont="1" applyBorder="1"/>
    <xf numFmtId="0" fontId="4" fillId="0" borderId="3" xfId="0" applyNumberFormat="1" applyFont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2" fontId="2" fillId="0" borderId="3" xfId="0" applyNumberFormat="1" applyFont="1" applyBorder="1"/>
    <xf numFmtId="0" fontId="1" fillId="0" borderId="3" xfId="0" applyFont="1" applyFill="1" applyBorder="1"/>
    <xf numFmtId="2" fontId="1" fillId="0" borderId="3" xfId="0" applyNumberFormat="1" applyFont="1" applyFill="1" applyBorder="1"/>
    <xf numFmtId="49" fontId="1" fillId="0" borderId="3" xfId="0" applyNumberFormat="1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1" fillId="3" borderId="3" xfId="0" applyFont="1" applyFill="1" applyBorder="1"/>
    <xf numFmtId="1" fontId="1" fillId="3" borderId="3" xfId="0" applyNumberFormat="1" applyFont="1" applyFill="1" applyBorder="1" applyAlignment="1">
      <alignment horizontal="center"/>
    </xf>
    <xf numFmtId="2" fontId="1" fillId="3" borderId="3" xfId="0" applyNumberFormat="1" applyFont="1" applyFill="1" applyBorder="1"/>
    <xf numFmtId="0" fontId="1" fillId="0" borderId="3" xfId="0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0" fillId="0" borderId="5" xfId="0" applyBorder="1"/>
    <xf numFmtId="0" fontId="0" fillId="0" borderId="7" xfId="0" applyBorder="1"/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21"/>
  <sheetViews>
    <sheetView tabSelected="1" workbookViewId="0">
      <selection activeCell="A8" sqref="A8:XFD8"/>
    </sheetView>
  </sheetViews>
  <sheetFormatPr defaultRowHeight="15" x14ac:dyDescent="0.25"/>
  <cols>
    <col min="2" max="2" width="37" customWidth="1"/>
    <col min="5" max="5" width="0" hidden="1" customWidth="1"/>
    <col min="7" max="7" width="0" hidden="1" customWidth="1"/>
  </cols>
  <sheetData>
    <row r="1" spans="1:82" ht="15.75" x14ac:dyDescent="0.25">
      <c r="A1" s="1"/>
      <c r="B1" s="2" t="s">
        <v>0</v>
      </c>
      <c r="C1" s="34" t="s">
        <v>1</v>
      </c>
      <c r="D1" s="34"/>
      <c r="E1" s="34"/>
      <c r="F1" s="34"/>
      <c r="G1" s="34"/>
      <c r="H1" s="34"/>
      <c r="I1" s="1"/>
      <c r="J1" s="3"/>
      <c r="K1" s="3"/>
      <c r="L1" s="3"/>
      <c r="M1" s="3"/>
      <c r="N1" s="3"/>
      <c r="O1" s="3"/>
      <c r="P1" s="52" t="s">
        <v>39</v>
      </c>
      <c r="Q1" s="53"/>
      <c r="R1" s="3"/>
      <c r="S1" s="3"/>
      <c r="T1" s="3"/>
      <c r="U1" s="3"/>
      <c r="V1" s="3"/>
      <c r="W1" s="35"/>
      <c r="X1" s="35"/>
      <c r="Y1" s="35"/>
      <c r="Z1" s="35"/>
      <c r="AA1" s="35"/>
      <c r="AB1" s="35"/>
      <c r="AC1" s="35"/>
      <c r="AD1" s="3"/>
      <c r="AE1" s="3"/>
      <c r="AF1" s="3"/>
      <c r="AG1" s="2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</row>
    <row r="2" spans="1:82" ht="15.75" x14ac:dyDescent="0.25">
      <c r="A2" s="36" t="s">
        <v>2</v>
      </c>
      <c r="B2" s="37"/>
      <c r="C2" s="40" t="s">
        <v>3</v>
      </c>
      <c r="D2" s="42" t="s">
        <v>4</v>
      </c>
      <c r="E2" s="4"/>
      <c r="F2" s="42" t="s">
        <v>5</v>
      </c>
      <c r="G2" s="44"/>
      <c r="H2" s="46" t="s">
        <v>6</v>
      </c>
      <c r="I2" s="42" t="s">
        <v>7</v>
      </c>
      <c r="J2" s="49" t="s">
        <v>8</v>
      </c>
      <c r="K2" s="49"/>
      <c r="L2" s="49"/>
      <c r="M2" s="49"/>
      <c r="N2" s="5" t="s">
        <v>9</v>
      </c>
      <c r="O2" s="6"/>
      <c r="P2" s="50"/>
      <c r="Q2" s="51"/>
    </row>
    <row r="3" spans="1:82" ht="15.75" x14ac:dyDescent="0.25">
      <c r="A3" s="38"/>
      <c r="B3" s="39"/>
      <c r="C3" s="41"/>
      <c r="D3" s="43"/>
      <c r="E3" s="7"/>
      <c r="F3" s="43"/>
      <c r="G3" s="45"/>
      <c r="H3" s="47"/>
      <c r="I3" s="48"/>
      <c r="J3" s="8" t="s">
        <v>10</v>
      </c>
      <c r="K3" s="8" t="s">
        <v>11</v>
      </c>
      <c r="L3" s="8" t="s">
        <v>12</v>
      </c>
      <c r="M3" s="8" t="s">
        <v>13</v>
      </c>
      <c r="N3" s="9" t="s">
        <v>14</v>
      </c>
      <c r="O3" s="10" t="s">
        <v>15</v>
      </c>
      <c r="P3" s="11" t="s">
        <v>16</v>
      </c>
      <c r="Q3" s="11" t="s">
        <v>17</v>
      </c>
    </row>
    <row r="4" spans="1:82" ht="15.75" x14ac:dyDescent="0.25">
      <c r="A4" s="13" t="s">
        <v>18</v>
      </c>
      <c r="B4" s="14" t="s">
        <v>19</v>
      </c>
      <c r="C4" s="15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2"/>
      <c r="Q4" s="12"/>
    </row>
    <row r="5" spans="1:82" x14ac:dyDescent="0.25">
      <c r="A5" s="17">
        <v>206</v>
      </c>
      <c r="B5" s="18" t="s">
        <v>20</v>
      </c>
      <c r="C5" s="19">
        <v>40</v>
      </c>
      <c r="D5" s="20">
        <v>11.17</v>
      </c>
      <c r="E5" s="20"/>
      <c r="F5" s="20">
        <v>10.28</v>
      </c>
      <c r="G5" s="20"/>
      <c r="H5" s="20">
        <v>31.78</v>
      </c>
      <c r="I5" s="20">
        <v>264</v>
      </c>
      <c r="J5" s="20">
        <v>37</v>
      </c>
      <c r="K5" s="20">
        <v>18</v>
      </c>
      <c r="L5" s="20">
        <v>40</v>
      </c>
      <c r="M5" s="20">
        <v>20</v>
      </c>
      <c r="N5" s="20">
        <v>16</v>
      </c>
      <c r="O5" s="20">
        <v>11</v>
      </c>
      <c r="P5" s="20">
        <v>0.14000000000000001</v>
      </c>
      <c r="Q5" s="18">
        <v>0</v>
      </c>
    </row>
    <row r="6" spans="1:82" x14ac:dyDescent="0.25">
      <c r="A6" s="17"/>
      <c r="B6" s="18" t="s">
        <v>21</v>
      </c>
      <c r="C6" s="21" t="s">
        <v>22</v>
      </c>
      <c r="D6" s="20">
        <v>6.2</v>
      </c>
      <c r="E6" s="20"/>
      <c r="F6" s="20">
        <v>9.1</v>
      </c>
      <c r="G6" s="20"/>
      <c r="H6" s="20">
        <v>25.4</v>
      </c>
      <c r="I6" s="20">
        <v>209</v>
      </c>
      <c r="J6" s="20">
        <v>105</v>
      </c>
      <c r="K6" s="20">
        <v>42.2</v>
      </c>
      <c r="L6" s="20"/>
      <c r="M6" s="20">
        <v>1.2</v>
      </c>
      <c r="N6" s="20">
        <v>0.15</v>
      </c>
      <c r="O6" s="20">
        <v>0.12</v>
      </c>
      <c r="P6" s="20">
        <v>0.37</v>
      </c>
      <c r="Q6" s="18"/>
    </row>
    <row r="7" spans="1:82" ht="15.75" x14ac:dyDescent="0.25">
      <c r="A7" s="22">
        <v>686</v>
      </c>
      <c r="B7" s="12" t="s">
        <v>23</v>
      </c>
      <c r="C7" s="15">
        <v>200</v>
      </c>
      <c r="D7" s="16">
        <v>0.06</v>
      </c>
      <c r="E7" s="16"/>
      <c r="F7" s="16">
        <v>0.01</v>
      </c>
      <c r="G7" s="16"/>
      <c r="H7" s="16">
        <v>15.18</v>
      </c>
      <c r="I7" s="16">
        <v>62.24</v>
      </c>
      <c r="J7" s="16">
        <v>3.3</v>
      </c>
      <c r="K7" s="16">
        <v>0.88</v>
      </c>
      <c r="L7" s="16">
        <v>1.62</v>
      </c>
      <c r="M7" s="16">
        <v>0.17</v>
      </c>
      <c r="N7" s="16">
        <v>0</v>
      </c>
      <c r="O7" s="16">
        <v>0.01</v>
      </c>
      <c r="P7" s="16">
        <v>2.9</v>
      </c>
      <c r="Q7" s="12">
        <v>11.86</v>
      </c>
    </row>
    <row r="8" spans="1:82" hidden="1" x14ac:dyDescent="0.25">
      <c r="A8" s="17"/>
      <c r="B8" s="18"/>
      <c r="C8" s="21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18"/>
    </row>
    <row r="9" spans="1:82" ht="15.75" x14ac:dyDescent="0.25">
      <c r="A9" s="22">
        <v>368</v>
      </c>
      <c r="B9" s="12" t="s">
        <v>24</v>
      </c>
      <c r="C9" s="19">
        <v>100</v>
      </c>
      <c r="D9" s="20">
        <v>0.4</v>
      </c>
      <c r="E9" s="20"/>
      <c r="F9" s="20">
        <v>0.4</v>
      </c>
      <c r="G9" s="20"/>
      <c r="H9" s="20">
        <v>9.8000000000000007</v>
      </c>
      <c r="I9" s="20">
        <v>47</v>
      </c>
      <c r="J9" s="20">
        <v>16</v>
      </c>
      <c r="K9" s="20">
        <v>9</v>
      </c>
      <c r="L9" s="20">
        <v>11</v>
      </c>
      <c r="M9" s="20">
        <v>0.02</v>
      </c>
      <c r="N9" s="20">
        <v>0.03</v>
      </c>
      <c r="O9" s="20">
        <v>0</v>
      </c>
      <c r="P9" s="20">
        <v>10</v>
      </c>
      <c r="Q9" s="18">
        <v>0</v>
      </c>
    </row>
    <row r="10" spans="1:82" ht="15.75" x14ac:dyDescent="0.25">
      <c r="A10" s="23" t="s">
        <v>25</v>
      </c>
      <c r="B10" s="18" t="s">
        <v>26</v>
      </c>
      <c r="C10" s="15">
        <v>50</v>
      </c>
      <c r="D10" s="16">
        <v>2.1</v>
      </c>
      <c r="E10" s="16"/>
      <c r="F10" s="16">
        <v>0.36</v>
      </c>
      <c r="G10" s="16"/>
      <c r="H10" s="16">
        <v>11.1</v>
      </c>
      <c r="I10" s="16">
        <v>57</v>
      </c>
      <c r="J10" s="16">
        <v>6</v>
      </c>
      <c r="K10" s="16">
        <v>4.2</v>
      </c>
      <c r="L10" s="16">
        <v>19.5</v>
      </c>
      <c r="M10" s="16">
        <v>0.33</v>
      </c>
      <c r="N10" s="16">
        <v>0.03</v>
      </c>
      <c r="O10" s="16">
        <v>0.01</v>
      </c>
      <c r="P10" s="16">
        <v>0</v>
      </c>
      <c r="Q10" s="12">
        <v>27.9</v>
      </c>
    </row>
    <row r="11" spans="1:82" ht="15.75" x14ac:dyDescent="0.25">
      <c r="A11" s="23"/>
      <c r="B11" s="13" t="s">
        <v>27</v>
      </c>
      <c r="C11" s="24">
        <v>550</v>
      </c>
      <c r="D11" s="25">
        <f>SUM(D5:D9)</f>
        <v>17.829999999999998</v>
      </c>
      <c r="E11" s="25">
        <f t="shared" ref="E11:G11" si="0">SUM(E5:E8)</f>
        <v>0</v>
      </c>
      <c r="F11" s="25">
        <f>SUM(F5:F9)</f>
        <v>19.79</v>
      </c>
      <c r="G11" s="25">
        <f t="shared" si="0"/>
        <v>0</v>
      </c>
      <c r="H11" s="25">
        <f>SUM(H5:H9)</f>
        <v>82.16</v>
      </c>
      <c r="I11" s="25">
        <f>SUM(I5:I9)</f>
        <v>582.24</v>
      </c>
      <c r="J11" s="25">
        <f>SUM(J5:J9)</f>
        <v>161.30000000000001</v>
      </c>
      <c r="K11" s="25">
        <f>SUM(K5:K9)</f>
        <v>70.080000000000013</v>
      </c>
      <c r="L11" s="25">
        <f>SUM(L5:L9)</f>
        <v>52.62</v>
      </c>
      <c r="M11" s="25">
        <f>SUM(M5:M9)</f>
        <v>21.39</v>
      </c>
      <c r="N11" s="25">
        <f>SUM(N5:N9)</f>
        <v>16.18</v>
      </c>
      <c r="O11" s="25">
        <f>SUM(O5:O9)</f>
        <v>11.129999999999999</v>
      </c>
      <c r="P11" s="25">
        <f>SUM(P5:P9)</f>
        <v>13.41</v>
      </c>
      <c r="Q11" s="25">
        <f>SUM(Q5:Q9)</f>
        <v>11.86</v>
      </c>
    </row>
    <row r="12" spans="1:82" ht="15.75" x14ac:dyDescent="0.25">
      <c r="A12" s="23"/>
      <c r="B12" s="14" t="s">
        <v>28</v>
      </c>
      <c r="C12" s="15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2"/>
    </row>
    <row r="13" spans="1:82" ht="15.75" x14ac:dyDescent="0.25">
      <c r="A13" s="22">
        <v>160</v>
      </c>
      <c r="B13" s="26" t="s">
        <v>29</v>
      </c>
      <c r="C13" s="15">
        <v>250</v>
      </c>
      <c r="D13" s="16">
        <v>3.05</v>
      </c>
      <c r="E13" s="16"/>
      <c r="F13" s="16">
        <v>4.45</v>
      </c>
      <c r="G13" s="16"/>
      <c r="H13" s="16">
        <v>21.92</v>
      </c>
      <c r="I13" s="16">
        <v>118.13</v>
      </c>
      <c r="J13" s="16">
        <v>35.619999999999997</v>
      </c>
      <c r="K13" s="16">
        <v>0</v>
      </c>
      <c r="L13" s="16">
        <v>0</v>
      </c>
      <c r="M13" s="16">
        <v>1.29</v>
      </c>
      <c r="N13" s="16">
        <v>0.21</v>
      </c>
      <c r="O13" s="16">
        <v>0.08</v>
      </c>
      <c r="P13" s="16">
        <v>7.86</v>
      </c>
      <c r="Q13" s="12">
        <v>0</v>
      </c>
    </row>
    <row r="14" spans="1:82" ht="15.75" x14ac:dyDescent="0.25">
      <c r="A14" s="22" t="s">
        <v>30</v>
      </c>
      <c r="B14" s="26" t="s">
        <v>31</v>
      </c>
      <c r="C14" s="15">
        <v>100</v>
      </c>
      <c r="D14" s="16">
        <v>7.04</v>
      </c>
      <c r="E14" s="16"/>
      <c r="F14" s="16">
        <v>11.9</v>
      </c>
      <c r="G14" s="16"/>
      <c r="H14" s="27">
        <v>19.5</v>
      </c>
      <c r="I14" s="16">
        <v>234</v>
      </c>
      <c r="J14" s="16">
        <v>86.2</v>
      </c>
      <c r="K14" s="16">
        <v>0</v>
      </c>
      <c r="L14" s="16">
        <v>0</v>
      </c>
      <c r="M14" s="16">
        <v>2.1800000000000002</v>
      </c>
      <c r="N14" s="16">
        <v>0.1</v>
      </c>
      <c r="O14" s="16">
        <v>0.06</v>
      </c>
      <c r="P14" s="16">
        <v>19.399999999999999</v>
      </c>
      <c r="Q14" s="12">
        <v>0</v>
      </c>
    </row>
    <row r="15" spans="1:82" ht="15.75" x14ac:dyDescent="0.25">
      <c r="A15" s="22">
        <v>221</v>
      </c>
      <c r="B15" s="26" t="s">
        <v>32</v>
      </c>
      <c r="C15" s="15">
        <v>180</v>
      </c>
      <c r="D15" s="16">
        <v>8</v>
      </c>
      <c r="E15" s="16"/>
      <c r="F15" s="16">
        <v>4.9000000000000004</v>
      </c>
      <c r="G15" s="16"/>
      <c r="H15" s="16">
        <v>47</v>
      </c>
      <c r="I15" s="16">
        <v>255</v>
      </c>
      <c r="J15" s="16">
        <v>27.96</v>
      </c>
      <c r="K15" s="16">
        <v>40.22</v>
      </c>
      <c r="L15" s="16">
        <v>0</v>
      </c>
      <c r="M15" s="16">
        <v>3.02</v>
      </c>
      <c r="N15" s="16">
        <v>0.18</v>
      </c>
      <c r="O15" s="16">
        <v>7.0000000000000007E-2</v>
      </c>
      <c r="P15" s="16">
        <v>0</v>
      </c>
      <c r="Q15" s="12">
        <v>0</v>
      </c>
    </row>
    <row r="16" spans="1:82" ht="15.75" x14ac:dyDescent="0.25">
      <c r="A16" s="22">
        <v>178</v>
      </c>
      <c r="B16" s="12" t="s">
        <v>33</v>
      </c>
      <c r="C16" s="28" t="s">
        <v>34</v>
      </c>
      <c r="D16" s="16">
        <v>18</v>
      </c>
      <c r="E16" s="16"/>
      <c r="F16" s="16">
        <v>18.8</v>
      </c>
      <c r="G16" s="16"/>
      <c r="H16" s="16">
        <v>8.1</v>
      </c>
      <c r="I16" s="16">
        <v>324.5</v>
      </c>
      <c r="J16" s="16">
        <v>5.7</v>
      </c>
      <c r="K16" s="16">
        <v>8.1</v>
      </c>
      <c r="L16" s="16">
        <v>15.4</v>
      </c>
      <c r="M16" s="16">
        <v>12</v>
      </c>
      <c r="N16" s="16">
        <v>14</v>
      </c>
      <c r="O16" s="16">
        <v>7.7</v>
      </c>
      <c r="P16" s="16">
        <v>31</v>
      </c>
      <c r="Q16" s="12">
        <v>0</v>
      </c>
    </row>
    <row r="17" spans="1:17" ht="15.75" x14ac:dyDescent="0.25">
      <c r="A17" s="29">
        <v>291</v>
      </c>
      <c r="B17" s="30" t="s">
        <v>35</v>
      </c>
      <c r="C17" s="31">
        <v>200</v>
      </c>
      <c r="D17" s="32">
        <v>0.34</v>
      </c>
      <c r="E17" s="32"/>
      <c r="F17" s="32">
        <v>0.14000000000000001</v>
      </c>
      <c r="G17" s="32"/>
      <c r="H17" s="32">
        <v>24.79</v>
      </c>
      <c r="I17" s="32">
        <v>108.2</v>
      </c>
      <c r="J17" s="32">
        <v>6.6</v>
      </c>
      <c r="K17" s="32">
        <v>1.7</v>
      </c>
      <c r="L17" s="32">
        <v>1.7</v>
      </c>
      <c r="M17" s="32">
        <v>0.36</v>
      </c>
      <c r="N17" s="32">
        <v>0.01</v>
      </c>
      <c r="O17" s="32">
        <v>0.03</v>
      </c>
      <c r="P17" s="16">
        <v>100</v>
      </c>
      <c r="Q17" s="12">
        <v>5.6</v>
      </c>
    </row>
    <row r="18" spans="1:17" ht="15.75" x14ac:dyDescent="0.25">
      <c r="A18" s="23" t="s">
        <v>25</v>
      </c>
      <c r="B18" s="18" t="s">
        <v>26</v>
      </c>
      <c r="C18" s="15">
        <v>30</v>
      </c>
      <c r="D18" s="16">
        <v>3.5</v>
      </c>
      <c r="E18" s="16"/>
      <c r="F18" s="16">
        <v>0.6</v>
      </c>
      <c r="G18" s="16"/>
      <c r="H18" s="16">
        <v>18.5</v>
      </c>
      <c r="I18" s="16">
        <v>95</v>
      </c>
      <c r="J18" s="16">
        <v>10</v>
      </c>
      <c r="K18" s="16">
        <v>7</v>
      </c>
      <c r="L18" s="16">
        <v>32.5</v>
      </c>
      <c r="M18" s="16">
        <v>0.55000000000000004</v>
      </c>
      <c r="N18" s="16">
        <v>0.06</v>
      </c>
      <c r="O18" s="16">
        <v>0.02</v>
      </c>
      <c r="P18" s="16">
        <v>0</v>
      </c>
      <c r="Q18" s="12">
        <v>46.5</v>
      </c>
    </row>
    <row r="19" spans="1:17" ht="15.75" x14ac:dyDescent="0.25">
      <c r="A19" s="23" t="s">
        <v>36</v>
      </c>
      <c r="B19" s="18" t="s">
        <v>37</v>
      </c>
      <c r="C19" s="15">
        <v>30</v>
      </c>
      <c r="D19" s="16">
        <v>2.0699999999999998</v>
      </c>
      <c r="E19" s="16"/>
      <c r="F19" s="16">
        <v>0.27</v>
      </c>
      <c r="G19" s="16"/>
      <c r="H19" s="16">
        <v>12.39</v>
      </c>
      <c r="I19" s="16">
        <v>61.5</v>
      </c>
      <c r="J19" s="16">
        <v>14.1</v>
      </c>
      <c r="K19" s="16">
        <v>14.7</v>
      </c>
      <c r="L19" s="16">
        <v>47.1</v>
      </c>
      <c r="M19" s="16">
        <v>1.17</v>
      </c>
      <c r="N19" s="16">
        <v>0.05</v>
      </c>
      <c r="O19" s="16">
        <v>0.02</v>
      </c>
      <c r="P19" s="16">
        <v>0</v>
      </c>
      <c r="Q19" s="12">
        <v>70.5</v>
      </c>
    </row>
    <row r="20" spans="1:17" ht="15.75" x14ac:dyDescent="0.25">
      <c r="A20" s="33"/>
      <c r="B20" s="13" t="s">
        <v>27</v>
      </c>
      <c r="C20" s="24">
        <f>C19+C18+C17+C16+C15+C14+C13</f>
        <v>890</v>
      </c>
      <c r="D20" s="24">
        <f t="shared" ref="D20:O20" si="1">D19+D18+D17+D16+D15+D14+D13</f>
        <v>42</v>
      </c>
      <c r="E20" s="24">
        <f t="shared" si="1"/>
        <v>0</v>
      </c>
      <c r="F20" s="24">
        <f t="shared" si="1"/>
        <v>41.06</v>
      </c>
      <c r="G20" s="24">
        <f t="shared" si="1"/>
        <v>0</v>
      </c>
      <c r="H20" s="24">
        <f t="shared" si="1"/>
        <v>152.19999999999999</v>
      </c>
      <c r="I20" s="24">
        <f t="shared" si="1"/>
        <v>1196.33</v>
      </c>
      <c r="J20" s="24">
        <f t="shared" si="1"/>
        <v>186.18</v>
      </c>
      <c r="K20" s="24">
        <f t="shared" si="1"/>
        <v>71.72</v>
      </c>
      <c r="L20" s="24">
        <f t="shared" si="1"/>
        <v>96.7</v>
      </c>
      <c r="M20" s="24">
        <f t="shared" si="1"/>
        <v>20.57</v>
      </c>
      <c r="N20" s="24">
        <f t="shared" si="1"/>
        <v>14.61</v>
      </c>
      <c r="O20" s="24">
        <f t="shared" si="1"/>
        <v>7.98</v>
      </c>
      <c r="P20" s="24">
        <f t="shared" ref="P20:Q20" si="2">P19+P18+P17+P16+P15+P14+P13</f>
        <v>158.26000000000002</v>
      </c>
      <c r="Q20" s="24">
        <f t="shared" si="2"/>
        <v>122.6</v>
      </c>
    </row>
    <row r="21" spans="1:17" ht="15.75" x14ac:dyDescent="0.25">
      <c r="A21" s="12"/>
      <c r="B21" s="13" t="s">
        <v>38</v>
      </c>
      <c r="C21" s="15"/>
      <c r="D21" s="25">
        <f t="shared" ref="D21:O21" si="3">SUM(D11,D20)</f>
        <v>59.83</v>
      </c>
      <c r="E21" s="25">
        <f t="shared" si="3"/>
        <v>0</v>
      </c>
      <c r="F21" s="25">
        <f t="shared" si="3"/>
        <v>60.85</v>
      </c>
      <c r="G21" s="25">
        <f t="shared" si="3"/>
        <v>0</v>
      </c>
      <c r="H21" s="25">
        <f t="shared" si="3"/>
        <v>234.35999999999999</v>
      </c>
      <c r="I21" s="25">
        <f t="shared" si="3"/>
        <v>1778.57</v>
      </c>
      <c r="J21" s="25">
        <f t="shared" si="3"/>
        <v>347.48</v>
      </c>
      <c r="K21" s="25">
        <f t="shared" si="3"/>
        <v>141.80000000000001</v>
      </c>
      <c r="L21" s="25">
        <f t="shared" si="3"/>
        <v>149.32</v>
      </c>
      <c r="M21" s="25">
        <f t="shared" si="3"/>
        <v>41.96</v>
      </c>
      <c r="N21" s="25">
        <f t="shared" si="3"/>
        <v>30.79</v>
      </c>
      <c r="O21" s="25">
        <f t="shared" si="3"/>
        <v>19.11</v>
      </c>
      <c r="P21" s="25">
        <f t="shared" ref="P21:Q21" si="4">SUM(P11,P20)</f>
        <v>171.67000000000002</v>
      </c>
      <c r="Q21" s="25">
        <f t="shared" si="4"/>
        <v>134.45999999999998</v>
      </c>
    </row>
  </sheetData>
  <mergeCells count="10">
    <mergeCell ref="C1:H1"/>
    <mergeCell ref="W1:AC1"/>
    <mergeCell ref="A2:B3"/>
    <mergeCell ref="C2:C3"/>
    <mergeCell ref="D2:D3"/>
    <mergeCell ref="F2:G3"/>
    <mergeCell ref="H2:H3"/>
    <mergeCell ref="I2:I3"/>
    <mergeCell ref="J2:M2"/>
    <mergeCell ref="P1:Q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2021-06-15T11:30:16Z</dcterms:created>
  <dcterms:modified xsi:type="dcterms:W3CDTF">2021-06-15T11:33:32Z</dcterms:modified>
</cp:coreProperties>
</file>